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91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<sst xmlns="http://schemas.openxmlformats.org/spreadsheetml/2006/main" count="60" uniqueCount="42">
  <si>
    <t>标的资产清单表</t>
  </si>
  <si>
    <t>序号</t>
  </si>
  <si>
    <t>房产名称</t>
  </si>
  <si>
    <t>建筑面积    （㎡）</t>
  </si>
  <si>
    <t>房产证号</t>
  </si>
  <si>
    <t>房屋用途</t>
  </si>
  <si>
    <r>
      <rPr>
        <b/>
        <sz val="9"/>
        <color indexed="8"/>
        <rFont val="宋体"/>
        <family val="0"/>
      </rPr>
      <t>评估单价（元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㎡）</t>
    </r>
  </si>
  <si>
    <r>
      <rPr>
        <b/>
        <sz val="9"/>
        <color indexed="8"/>
        <rFont val="宋体"/>
        <family val="0"/>
      </rPr>
      <t>评估总值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（元）</t>
    </r>
  </si>
  <si>
    <t>降价幅度</t>
  </si>
  <si>
    <t>上次挂牌价
（元）</t>
  </si>
  <si>
    <r>
      <rPr>
        <b/>
        <sz val="9"/>
        <color indexed="8"/>
        <rFont val="宋体"/>
        <family val="0"/>
      </rPr>
      <t>本次挂牌单价（元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㎡）</t>
    </r>
  </si>
  <si>
    <t>本次挂牌总价（元）</t>
  </si>
  <si>
    <t>挂牌价                               （元）</t>
  </si>
  <si>
    <t>保证金（万元）</t>
  </si>
  <si>
    <t>物业状态</t>
  </si>
  <si>
    <t>租赁期限</t>
  </si>
  <si>
    <t>转让方式</t>
  </si>
  <si>
    <t>其他需要披露的事项</t>
  </si>
  <si>
    <t>单项</t>
  </si>
  <si>
    <t>整体购买</t>
  </si>
  <si>
    <t>1</t>
  </si>
  <si>
    <r>
      <rPr>
        <sz val="9"/>
        <color indexed="8"/>
        <rFont val="宋体"/>
        <family val="0"/>
      </rPr>
      <t>道里区工厂街</t>
    </r>
    <r>
      <rPr>
        <sz val="9"/>
        <color indexed="8"/>
        <rFont val="Times New Roman"/>
        <family val="1"/>
      </rPr>
      <t>41</t>
    </r>
    <r>
      <rPr>
        <sz val="9"/>
        <rFont val="宋体"/>
        <family val="0"/>
      </rPr>
      <t>号</t>
    </r>
    <r>
      <rPr>
        <sz val="9"/>
        <color indexed="8"/>
        <rFont val="Times New Roman"/>
        <family val="1"/>
      </rPr>
      <t>-1-7</t>
    </r>
    <r>
      <rPr>
        <sz val="9"/>
        <rFont val="宋体"/>
        <family val="0"/>
      </rPr>
      <t>层</t>
    </r>
  </si>
  <si>
    <t>哈房权证里字第1401031344号</t>
  </si>
  <si>
    <t>办公</t>
  </si>
  <si>
    <t>出租</t>
  </si>
  <si>
    <t>2017.6.1.-2022.5.31.</t>
  </si>
  <si>
    <t>意向受让方可以整体申请购买全部5项房产，也可以单独申请购买5项房产中的其中一项房产，整体购买优先于单项购买；如有申购全部5项房产的意向受让方，则申购单项房产的意向受让方失去受让资格。</t>
  </si>
  <si>
    <t>该5项房产目前只有房地产证，未办理国有土地使用证。</t>
  </si>
  <si>
    <t>2</t>
  </si>
  <si>
    <r>
      <rPr>
        <sz val="9"/>
        <color indexed="8"/>
        <rFont val="宋体"/>
        <family val="0"/>
      </rPr>
      <t>南岗区东大直街</t>
    </r>
    <r>
      <rPr>
        <sz val="9"/>
        <color indexed="8"/>
        <rFont val="Times New Roman"/>
        <family val="1"/>
      </rPr>
      <t>259</t>
    </r>
    <r>
      <rPr>
        <sz val="9"/>
        <rFont val="宋体"/>
        <family val="0"/>
      </rPr>
      <t>号</t>
    </r>
    <r>
      <rPr>
        <sz val="9"/>
        <color indexed="8"/>
        <rFont val="Times New Roman"/>
        <family val="1"/>
      </rPr>
      <t>5</t>
    </r>
    <r>
      <rPr>
        <sz val="9"/>
        <rFont val="宋体"/>
        <family val="0"/>
      </rPr>
      <t>层</t>
    </r>
    <r>
      <rPr>
        <sz val="9"/>
        <color indexed="8"/>
        <rFont val="Times New Roman"/>
        <family val="1"/>
      </rPr>
      <t>G</t>
    </r>
    <r>
      <rPr>
        <sz val="9"/>
        <rFont val="宋体"/>
        <family val="0"/>
      </rPr>
      <t>号</t>
    </r>
  </si>
  <si>
    <t>哈房权证南字第1401031335号</t>
  </si>
  <si>
    <t>3</t>
  </si>
  <si>
    <r>
      <rPr>
        <sz val="9"/>
        <color indexed="8"/>
        <rFont val="宋体"/>
        <family val="0"/>
      </rPr>
      <t>南岗区东大直街</t>
    </r>
    <r>
      <rPr>
        <sz val="9"/>
        <color indexed="8"/>
        <rFont val="Times New Roman"/>
        <family val="1"/>
      </rPr>
      <t>259</t>
    </r>
    <r>
      <rPr>
        <sz val="9"/>
        <rFont val="宋体"/>
        <family val="0"/>
      </rPr>
      <t>号</t>
    </r>
    <r>
      <rPr>
        <sz val="9"/>
        <color indexed="8"/>
        <rFont val="Times New Roman"/>
        <family val="1"/>
      </rPr>
      <t>5</t>
    </r>
    <r>
      <rPr>
        <sz val="9"/>
        <rFont val="宋体"/>
        <family val="0"/>
      </rPr>
      <t>层</t>
    </r>
    <r>
      <rPr>
        <sz val="9"/>
        <color indexed="8"/>
        <rFont val="Times New Roman"/>
        <family val="1"/>
      </rPr>
      <t>D</t>
    </r>
    <r>
      <rPr>
        <sz val="9"/>
        <rFont val="宋体"/>
        <family val="0"/>
      </rPr>
      <t>号</t>
    </r>
  </si>
  <si>
    <t>哈房权证南字第1401031343号</t>
  </si>
  <si>
    <t>4</t>
  </si>
  <si>
    <r>
      <rPr>
        <sz val="9"/>
        <color indexed="8"/>
        <rFont val="宋体"/>
        <family val="0"/>
      </rPr>
      <t>南岗区东大直街</t>
    </r>
    <r>
      <rPr>
        <sz val="9"/>
        <color indexed="8"/>
        <rFont val="Times New Roman"/>
        <family val="1"/>
      </rPr>
      <t>259</t>
    </r>
    <r>
      <rPr>
        <sz val="9"/>
        <rFont val="宋体"/>
        <family val="0"/>
      </rPr>
      <t>号</t>
    </r>
    <r>
      <rPr>
        <sz val="9"/>
        <color indexed="8"/>
        <rFont val="Times New Roman"/>
        <family val="1"/>
      </rPr>
      <t>5</t>
    </r>
    <r>
      <rPr>
        <sz val="9"/>
        <rFont val="宋体"/>
        <family val="0"/>
      </rPr>
      <t>层</t>
    </r>
    <r>
      <rPr>
        <sz val="9"/>
        <color indexed="8"/>
        <rFont val="Times New Roman"/>
        <family val="1"/>
      </rPr>
      <t>C</t>
    </r>
    <r>
      <rPr>
        <sz val="9"/>
        <rFont val="宋体"/>
        <family val="0"/>
      </rPr>
      <t>号</t>
    </r>
  </si>
  <si>
    <t>哈房权证南字第1401031341号</t>
  </si>
  <si>
    <t>5</t>
  </si>
  <si>
    <r>
      <rPr>
        <sz val="9"/>
        <color indexed="8"/>
        <rFont val="宋体"/>
        <family val="0"/>
      </rPr>
      <t>南岗区东大直街</t>
    </r>
    <r>
      <rPr>
        <sz val="9"/>
        <color indexed="8"/>
        <rFont val="Times New Roman"/>
        <family val="1"/>
      </rPr>
      <t>259</t>
    </r>
    <r>
      <rPr>
        <sz val="9"/>
        <rFont val="宋体"/>
        <family val="0"/>
      </rPr>
      <t>号</t>
    </r>
    <r>
      <rPr>
        <sz val="9"/>
        <color indexed="8"/>
        <rFont val="Times New Roman"/>
        <family val="1"/>
      </rPr>
      <t>5</t>
    </r>
    <r>
      <rPr>
        <sz val="9"/>
        <rFont val="宋体"/>
        <family val="0"/>
      </rPr>
      <t>层</t>
    </r>
    <r>
      <rPr>
        <sz val="9"/>
        <color indexed="8"/>
        <rFont val="Times New Roman"/>
        <family val="1"/>
      </rPr>
      <t>B</t>
    </r>
    <r>
      <rPr>
        <sz val="9"/>
        <rFont val="宋体"/>
        <family val="0"/>
      </rPr>
      <t>号</t>
    </r>
  </si>
  <si>
    <t>哈房权证南字第1401031339号</t>
  </si>
  <si>
    <t>合计</t>
  </si>
  <si>
    <t>-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</si>
</sst>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9"/>
      <color theme="1"/>
      <name val="Times New Roman"/>
      <family val="1"/>
    </font>
    <font>
      <b/>
      <sz val="9"/>
      <name val="Calibri"/>
      <family val="0"/>
    </font>
    <font>
      <sz val="9"/>
      <color theme="1"/>
      <name val="宋体"/>
      <family val="0"/>
    </font>
    <font>
      <b/>
      <sz val="20"/>
      <name val="Calibri"/>
      <family val="0"/>
    </font>
    <font>
      <b/>
      <sz val="9"/>
      <color theme="1"/>
      <name val="宋体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wrapText="1"/>
    </xf>
    <xf numFmtId="0" fontId="48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3" fontId="51" fillId="0" borderId="9" xfId="0" applyNumberFormat="1" applyFont="1" applyBorder="1" applyAlignment="1">
      <alignment horizontal="center" vertical="center" wrapText="1"/>
    </xf>
    <xf numFmtId="3" fontId="51" fillId="0" borderId="9" xfId="40" applyNumberFormat="1" applyFont="1" applyBorder="1" applyAlignment="1">
      <alignment horizontal="center" vertical="center" wrapText="1"/>
      <protection/>
    </xf>
    <xf numFmtId="176" fontId="49" fillId="0" borderId="9" xfId="0" applyNumberFormat="1" applyFont="1" applyBorder="1" applyAlignment="1">
      <alignment horizontal="center" vertical="center"/>
    </xf>
    <xf numFmtId="43" fontId="48" fillId="0" borderId="9" xfId="40" applyNumberFormat="1" applyFont="1" applyBorder="1" applyAlignment="1">
      <alignment horizontal="center" vertical="center"/>
      <protection/>
    </xf>
    <xf numFmtId="0" fontId="48" fillId="0" borderId="9" xfId="40" applyFont="1" applyBorder="1" applyAlignment="1">
      <alignment horizontal="center" vertical="center"/>
      <protection/>
    </xf>
    <xf numFmtId="43" fontId="52" fillId="0" borderId="9" xfId="0" applyNumberFormat="1" applyFont="1" applyFill="1" applyBorder="1" applyAlignment="1">
      <alignment horizontal="center" vertical="center" wrapText="1"/>
    </xf>
    <xf numFmtId="0" fontId="8" fillId="0" borderId="9" xfId="42" applyFont="1" applyFill="1" applyBorder="1" applyAlignment="1">
      <alignment horizontal="center" vertical="center" wrapText="1"/>
      <protection/>
    </xf>
    <xf numFmtId="43" fontId="49" fillId="0" borderId="9" xfId="0" applyNumberFormat="1" applyFont="1" applyBorder="1" applyAlignment="1">
      <alignment vertical="center"/>
    </xf>
    <xf numFmtId="43" fontId="53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9" xfId="40" applyNumberFormat="1" applyFont="1" applyBorder="1" applyAlignment="1">
      <alignment horizontal="center" vertical="center"/>
      <protection/>
    </xf>
    <xf numFmtId="43" fontId="48" fillId="0" borderId="9" xfId="0" applyNumberFormat="1" applyFont="1" applyBorder="1" applyAlignment="1">
      <alignment horizontal="center" vertical="center"/>
    </xf>
    <xf numFmtId="0" fontId="47" fillId="0" borderId="9" xfId="40" applyFont="1" applyFill="1" applyBorder="1" applyAlignment="1">
      <alignment horizontal="center" vertical="center" wrapText="1"/>
      <protection/>
    </xf>
    <xf numFmtId="4" fontId="47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3" fontId="52" fillId="0" borderId="9" xfId="54" applyNumberFormat="1" applyFont="1" applyFill="1" applyBorder="1" applyAlignment="1">
      <alignment horizontal="center" vertical="center" wrapText="1"/>
    </xf>
    <xf numFmtId="43" fontId="52" fillId="0" borderId="9" xfId="54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76" fontId="52" fillId="0" borderId="13" xfId="54" applyNumberFormat="1" applyFont="1" applyFill="1" applyBorder="1" applyAlignment="1">
      <alignment horizontal="center" vertical="center" wrapText="1"/>
    </xf>
    <xf numFmtId="176" fontId="52" fillId="0" borderId="14" xfId="54" applyNumberFormat="1" applyFont="1" applyFill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3" fontId="55" fillId="0" borderId="9" xfId="0" applyNumberFormat="1" applyFont="1" applyBorder="1" applyAlignment="1">
      <alignment horizontal="center" vertical="center" wrapText="1"/>
    </xf>
    <xf numFmtId="43" fontId="55" fillId="0" borderId="13" xfId="0" applyNumberFormat="1" applyFont="1" applyBorder="1" applyAlignment="1">
      <alignment horizontal="center" vertical="center" wrapText="1"/>
    </xf>
    <xf numFmtId="43" fontId="55" fillId="0" borderId="14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56" fillId="0" borderId="9" xfId="40" applyFont="1" applyFill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千位分隔 3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S22" sqref="S22"/>
    </sheetView>
  </sheetViews>
  <sheetFormatPr defaultColWidth="9.00390625" defaultRowHeight="15"/>
  <cols>
    <col min="1" max="1" width="3.7109375" style="0" customWidth="1"/>
    <col min="2" max="2" width="15.28125" style="0" customWidth="1"/>
    <col min="3" max="3" width="11.57421875" style="0" hidden="1" customWidth="1"/>
    <col min="4" max="4" width="11.00390625" style="0" customWidth="1"/>
    <col min="5" max="5" width="5.8515625" style="0" hidden="1" customWidth="1"/>
    <col min="6" max="6" width="9.421875" style="0" hidden="1" customWidth="1"/>
    <col min="7" max="7" width="15.28125" style="0" customWidth="1"/>
    <col min="8" max="8" width="4.8515625" style="3" hidden="1" customWidth="1"/>
    <col min="9" max="9" width="14.28125" style="0" hidden="1" customWidth="1"/>
    <col min="10" max="10" width="15.140625" style="4" hidden="1" customWidth="1"/>
    <col min="11" max="11" width="11.140625" style="5" hidden="1" customWidth="1"/>
    <col min="12" max="12" width="15.421875" style="5" hidden="1" customWidth="1"/>
    <col min="13" max="13" width="14.140625" style="5" customWidth="1"/>
    <col min="14" max="14" width="14.421875" style="4" customWidth="1"/>
    <col min="15" max="15" width="10.8515625" style="4" customWidth="1"/>
    <col min="16" max="16" width="6.57421875" style="4" customWidth="1"/>
    <col min="17" max="17" width="8.28125" style="0" customWidth="1"/>
    <col min="18" max="18" width="10.7109375" style="6" customWidth="1"/>
    <col min="19" max="19" width="11.421875" style="0" customWidth="1"/>
    <col min="20" max="20" width="11.7109375" style="0" customWidth="1"/>
  </cols>
  <sheetData>
    <row r="1" spans="1:20" s="1" customFormat="1" ht="4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1" customFormat="1" ht="29.25" customHeight="1">
      <c r="A2" s="31" t="s">
        <v>1</v>
      </c>
      <c r="B2" s="26" t="s">
        <v>2</v>
      </c>
      <c r="C2" s="32" t="s">
        <v>3</v>
      </c>
      <c r="D2" s="33" t="s">
        <v>4</v>
      </c>
      <c r="E2" s="33" t="s">
        <v>5</v>
      </c>
      <c r="F2" s="34" t="s">
        <v>6</v>
      </c>
      <c r="G2" s="34" t="s">
        <v>7</v>
      </c>
      <c r="H2" s="35" t="s">
        <v>8</v>
      </c>
      <c r="I2" s="26" t="s">
        <v>9</v>
      </c>
      <c r="J2" s="26"/>
      <c r="K2" s="39" t="s">
        <v>10</v>
      </c>
      <c r="L2" s="40" t="s">
        <v>11</v>
      </c>
      <c r="M2" s="26" t="s">
        <v>12</v>
      </c>
      <c r="N2" s="26"/>
      <c r="O2" s="27" t="s">
        <v>13</v>
      </c>
      <c r="P2" s="28"/>
      <c r="Q2" s="46" t="s">
        <v>14</v>
      </c>
      <c r="R2" s="26" t="s">
        <v>15</v>
      </c>
      <c r="S2" s="26" t="s">
        <v>16</v>
      </c>
      <c r="T2" s="26" t="s">
        <v>17</v>
      </c>
    </row>
    <row r="3" spans="1:20" s="1" customFormat="1" ht="24" customHeight="1">
      <c r="A3" s="31"/>
      <c r="B3" s="26"/>
      <c r="C3" s="32"/>
      <c r="D3" s="33"/>
      <c r="E3" s="33"/>
      <c r="F3" s="34"/>
      <c r="G3" s="34"/>
      <c r="H3" s="36"/>
      <c r="I3" s="14" t="s">
        <v>18</v>
      </c>
      <c r="J3" s="14" t="s">
        <v>19</v>
      </c>
      <c r="K3" s="39"/>
      <c r="L3" s="41"/>
      <c r="M3" s="14" t="s">
        <v>18</v>
      </c>
      <c r="N3" s="14" t="s">
        <v>19</v>
      </c>
      <c r="O3" s="15" t="s">
        <v>18</v>
      </c>
      <c r="P3" s="15" t="s">
        <v>19</v>
      </c>
      <c r="Q3" s="47"/>
      <c r="R3" s="26"/>
      <c r="S3" s="26"/>
      <c r="T3" s="26"/>
    </row>
    <row r="4" spans="1:20" ht="43.5" customHeight="1">
      <c r="A4" s="7" t="s">
        <v>20</v>
      </c>
      <c r="B4" s="8" t="s">
        <v>21</v>
      </c>
      <c r="C4" s="8">
        <v>3024.91</v>
      </c>
      <c r="D4" s="8" t="s">
        <v>22</v>
      </c>
      <c r="E4" s="8" t="s">
        <v>23</v>
      </c>
      <c r="F4" s="9">
        <v>7600</v>
      </c>
      <c r="G4" s="10">
        <v>22989316</v>
      </c>
      <c r="H4" s="11">
        <v>0.025</v>
      </c>
      <c r="I4" s="10">
        <v>22989316</v>
      </c>
      <c r="J4" s="37">
        <f>SUM(I4:I8)</f>
        <v>27702787</v>
      </c>
      <c r="K4" s="16">
        <f>F4-F4*H4</f>
        <v>7410</v>
      </c>
      <c r="L4" s="17">
        <f>K4*C4</f>
        <v>22414583.1</v>
      </c>
      <c r="M4" s="18">
        <v>2183.98502</v>
      </c>
      <c r="N4" s="42">
        <f>SUM(M4:M8)</f>
        <v>2631.764765</v>
      </c>
      <c r="O4" s="19">
        <v>655</v>
      </c>
      <c r="P4" s="43">
        <v>790</v>
      </c>
      <c r="Q4" s="22" t="s">
        <v>24</v>
      </c>
      <c r="R4" s="23" t="s">
        <v>25</v>
      </c>
      <c r="S4" s="48" t="s">
        <v>26</v>
      </c>
      <c r="T4" s="49" t="s">
        <v>27</v>
      </c>
    </row>
    <row r="5" spans="1:20" ht="43.5" customHeight="1">
      <c r="A5" s="7" t="s">
        <v>28</v>
      </c>
      <c r="B5" s="8" t="s">
        <v>29</v>
      </c>
      <c r="C5" s="8">
        <v>112.98</v>
      </c>
      <c r="D5" s="8" t="s">
        <v>30</v>
      </c>
      <c r="E5" s="8" t="s">
        <v>23</v>
      </c>
      <c r="F5" s="9">
        <v>8100</v>
      </c>
      <c r="G5" s="10">
        <v>915138</v>
      </c>
      <c r="H5" s="11">
        <v>0.025</v>
      </c>
      <c r="I5" s="10">
        <v>915138</v>
      </c>
      <c r="J5" s="38"/>
      <c r="K5" s="16">
        <f>F5-F5*H5</f>
        <v>7897.5</v>
      </c>
      <c r="L5" s="17">
        <f>K5*C5</f>
        <v>892259.55</v>
      </c>
      <c r="M5" s="18">
        <v>86.93811</v>
      </c>
      <c r="N5" s="42"/>
      <c r="O5" s="19">
        <v>26</v>
      </c>
      <c r="P5" s="44"/>
      <c r="Q5" s="22" t="s">
        <v>24</v>
      </c>
      <c r="R5" s="23" t="s">
        <v>25</v>
      </c>
      <c r="S5" s="48"/>
      <c r="T5" s="49"/>
    </row>
    <row r="6" spans="1:20" ht="43.5" customHeight="1">
      <c r="A6" s="7" t="s">
        <v>31</v>
      </c>
      <c r="B6" s="8" t="s">
        <v>32</v>
      </c>
      <c r="C6" s="8">
        <v>112.98</v>
      </c>
      <c r="D6" s="8" t="s">
        <v>33</v>
      </c>
      <c r="E6" s="8" t="s">
        <v>23</v>
      </c>
      <c r="F6" s="9">
        <v>8100</v>
      </c>
      <c r="G6" s="10">
        <v>915138</v>
      </c>
      <c r="H6" s="11">
        <v>0.025</v>
      </c>
      <c r="I6" s="10">
        <v>915138</v>
      </c>
      <c r="J6" s="38"/>
      <c r="K6" s="16">
        <f>F6-F6*H6</f>
        <v>7897.5</v>
      </c>
      <c r="L6" s="17">
        <f>K6*C6</f>
        <v>892259.55</v>
      </c>
      <c r="M6" s="18">
        <v>86.93811</v>
      </c>
      <c r="N6" s="42"/>
      <c r="O6" s="19">
        <v>26</v>
      </c>
      <c r="P6" s="44"/>
      <c r="Q6" s="22" t="s">
        <v>24</v>
      </c>
      <c r="R6" s="23" t="s">
        <v>25</v>
      </c>
      <c r="S6" s="48"/>
      <c r="T6" s="49"/>
    </row>
    <row r="7" spans="1:20" ht="43.5" customHeight="1">
      <c r="A7" s="7" t="s">
        <v>34</v>
      </c>
      <c r="B7" s="8" t="s">
        <v>35</v>
      </c>
      <c r="C7" s="8">
        <v>143.43</v>
      </c>
      <c r="D7" s="8" t="s">
        <v>36</v>
      </c>
      <c r="E7" s="8" t="s">
        <v>23</v>
      </c>
      <c r="F7" s="9">
        <v>8100</v>
      </c>
      <c r="G7" s="10">
        <v>1161783</v>
      </c>
      <c r="H7" s="11">
        <v>0.025</v>
      </c>
      <c r="I7" s="10">
        <v>1161783</v>
      </c>
      <c r="J7" s="38"/>
      <c r="K7" s="16">
        <f>F7-F7*H7</f>
        <v>7897.5</v>
      </c>
      <c r="L7" s="17">
        <f>K7*C7</f>
        <v>1132738.425</v>
      </c>
      <c r="M7" s="18">
        <v>110.369385</v>
      </c>
      <c r="N7" s="42"/>
      <c r="O7" s="19">
        <v>33</v>
      </c>
      <c r="P7" s="44"/>
      <c r="Q7" s="22" t="s">
        <v>24</v>
      </c>
      <c r="R7" s="23" t="s">
        <v>25</v>
      </c>
      <c r="S7" s="48"/>
      <c r="T7" s="49"/>
    </row>
    <row r="8" spans="1:20" ht="43.5" customHeight="1">
      <c r="A8" s="7" t="s">
        <v>37</v>
      </c>
      <c r="B8" s="8" t="s">
        <v>38</v>
      </c>
      <c r="C8" s="8">
        <v>212.52</v>
      </c>
      <c r="D8" s="8" t="s">
        <v>39</v>
      </c>
      <c r="E8" s="8" t="s">
        <v>23</v>
      </c>
      <c r="F8" s="9">
        <v>8100</v>
      </c>
      <c r="G8" s="10">
        <v>1721412</v>
      </c>
      <c r="H8" s="11">
        <v>0.025</v>
      </c>
      <c r="I8" s="10">
        <v>1721412</v>
      </c>
      <c r="J8" s="38"/>
      <c r="K8" s="16">
        <f>F8-F8*H8</f>
        <v>7897.5</v>
      </c>
      <c r="L8" s="17">
        <f>K8*C8</f>
        <v>1678376.7</v>
      </c>
      <c r="M8" s="18">
        <v>163.53414</v>
      </c>
      <c r="N8" s="42"/>
      <c r="O8" s="19">
        <v>50</v>
      </c>
      <c r="P8" s="45"/>
      <c r="Q8" s="22" t="s">
        <v>24</v>
      </c>
      <c r="R8" s="23" t="s">
        <v>25</v>
      </c>
      <c r="S8" s="48"/>
      <c r="T8" s="49"/>
    </row>
    <row r="9" spans="1:20" s="2" customFormat="1" ht="21.75" customHeight="1">
      <c r="A9" s="29" t="s">
        <v>40</v>
      </c>
      <c r="B9" s="30"/>
      <c r="C9" s="12">
        <f>SUM(C4:C8)</f>
        <v>3606.82</v>
      </c>
      <c r="D9" s="13" t="s">
        <v>41</v>
      </c>
      <c r="E9" s="13" t="s">
        <v>41</v>
      </c>
      <c r="F9" s="13" t="s">
        <v>41</v>
      </c>
      <c r="G9" s="12">
        <f>SUM(G4:G8)</f>
        <v>27702787</v>
      </c>
      <c r="H9" s="12">
        <f aca="true" t="shared" si="0" ref="H9:M9">SUM(H4:H8)</f>
        <v>0.125</v>
      </c>
      <c r="I9" s="12">
        <f t="shared" si="0"/>
        <v>27702787</v>
      </c>
      <c r="J9" s="12">
        <f t="shared" si="0"/>
        <v>27702787</v>
      </c>
      <c r="K9" s="12">
        <f t="shared" si="0"/>
        <v>39000</v>
      </c>
      <c r="L9" s="12">
        <f t="shared" si="0"/>
        <v>27010217.325</v>
      </c>
      <c r="M9" s="20">
        <f t="shared" si="0"/>
        <v>2631.764765</v>
      </c>
      <c r="N9" s="12">
        <f>SUM(N4:N8)</f>
        <v>2631.764765</v>
      </c>
      <c r="O9" s="12">
        <f>SUM(O4:O8)</f>
        <v>790</v>
      </c>
      <c r="P9" s="21"/>
      <c r="Q9" s="24"/>
      <c r="R9" s="24"/>
      <c r="S9" s="24"/>
      <c r="T9" s="24"/>
    </row>
  </sheetData>
  <sheetProtection/>
  <mergeCells count="24">
    <mergeCell ref="T2:T3"/>
    <mergeCell ref="T4:T8"/>
    <mergeCell ref="N4:N8"/>
    <mergeCell ref="P4:P8"/>
    <mergeCell ref="Q2:Q3"/>
    <mergeCell ref="R2:R3"/>
    <mergeCell ref="S2:S3"/>
    <mergeCell ref="S4:S8"/>
    <mergeCell ref="A1:T1"/>
    <mergeCell ref="I2:J2"/>
    <mergeCell ref="M2:N2"/>
    <mergeCell ref="O2:P2"/>
    <mergeCell ref="A9:B9"/>
    <mergeCell ref="A2:A3"/>
    <mergeCell ref="B2:B3"/>
    <mergeCell ref="C2:C3"/>
    <mergeCell ref="D2:D3"/>
    <mergeCell ref="E2:E3"/>
    <mergeCell ref="F2:F3"/>
    <mergeCell ref="G2:G3"/>
    <mergeCell ref="H2:H3"/>
    <mergeCell ref="J4:J8"/>
    <mergeCell ref="K2:K3"/>
    <mergeCell ref="L2:L3"/>
  </mergeCells>
  <printOptions/>
  <pageMargins left="0.707638888888889" right="0.707638888888889" top="0.354166666666667" bottom="0.354166666666667" header="0.313888888888889" footer="0.31388888888888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陈雨茜</dc:creator>
  <cp:keywords/>
  <dc:description/>
  <cp:lastModifiedBy>Administrator</cp:lastModifiedBy>
  <cp:lastPrinted>2018-03-27T03:12:00Z</cp:lastPrinted>
  <dcterms:created xsi:type="dcterms:W3CDTF">2006-09-13T11:21:00Z</dcterms:created>
  <dcterms:modified xsi:type="dcterms:W3CDTF">2018-05-07T08:53:46Z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